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<sst xmlns="http://schemas.openxmlformats.org/spreadsheetml/2006/main" count="339" uniqueCount="151">
  <si>
    <t xml:space="preserve">   ,  &lt;не определено&gt;</t>
  </si>
  <si>
    <t>ОТЧЕТ  ОБ  ИСПОЛНЕНИИ БЮДЖЕТА</t>
  </si>
  <si>
    <t>коды</t>
  </si>
  <si>
    <t>ГЛАВНОГО РАСПОРЯДИТЕЛЯ (РАСПОРЯДИТЕЛЯ), ПОЛУЧАТЕЛЯ СРЕДСТВ БЮДЖЕТА</t>
  </si>
  <si>
    <t xml:space="preserve">Форма по ОКУД   </t>
  </si>
  <si>
    <t>0503127</t>
  </si>
  <si>
    <t xml:space="preserve">Дата   </t>
  </si>
  <si>
    <t>Главный распорядитель (распорядитель), получатель, администратор поступлений</t>
  </si>
  <si>
    <t xml:space="preserve">по ОКПО   </t>
  </si>
  <si>
    <t>04159527</t>
  </si>
  <si>
    <t>Наименование бюджета</t>
  </si>
  <si>
    <t>Администрация сельского поселения "село Манилы"</t>
  </si>
  <si>
    <t xml:space="preserve">по ОКАТО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</si>
  <si>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</si>
  <si>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</si>
  <si>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</si>
  <si>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</si>
  <si>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</si>
  <si>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</si>
  <si>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</si>
  <si>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КД</t>
  </si>
  <si>
    <t>Утвержденные бюджетные назначения</t>
  </si>
  <si>
    <t>Исполнено</t>
  </si>
  <si>
    <t>Неисполненные назначения</t>
  </si>
  <si>
    <t>через органы, организующие исполнение бюджета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</si>
  <si>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</si>
  <si>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</si>
  <si>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</si>
  <si>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</si>
  <si>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</si>
  <si>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</si>
  <si>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</si>
  <si>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</si>
  <si>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</si>
  <si>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</si>
  <si>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</si>
  <si>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</si>
  <si>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</si>
  <si>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</si>
  <si>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</si>
  <si>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</si>
  <si>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</si>
  <si>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///   //</t>
  </si>
  <si>
    <t>2. Расходы бюджета</t>
  </si>
  <si>
    <t>Код расхода  
по ППП, ФКР,  КЦСР,  КВР,  ЭКР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</si>
  <si>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</si>
  <si>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</si>
  <si>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</si>
  <si>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</si>
  <si>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</si>
  <si>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</si>
  <si>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</si>
  <si>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</si>
  <si>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</si>
  <si>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</si>
  <si>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</si>
  <si>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</si>
  <si>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Прочие услуги</t>
  </si>
  <si>
    <t>Прочие расходы</t>
  </si>
  <si>
    <t>Увеличение стоимости материальных запасов</t>
  </si>
  <si>
    <t>Коммунальные услуги</t>
  </si>
  <si>
    <t>Увеличение стоимости основных средств</t>
  </si>
  <si>
    <t>Перечисления другим бюджетам бюджетной системы Российской Федерации</t>
  </si>
  <si>
    <t>Результат исполнения бюджета (дефицит / профицит )</t>
  </si>
  <si>
    <t>3. Источники финансирования дефицитов бюджетов</t>
  </si>
  <si>
    <t>Код источника финансирования
по КИВФ, КИВнФ</t>
  </si>
  <si>
    <t>Источники финансирования дефицита бюджетов - всего</t>
  </si>
  <si>
    <t>500</t>
  </si>
  <si>
    <t>Источники внутреннего финансирования бюджетов</t>
  </si>
  <si>
    <t>520</t>
  </si>
  <si>
    <t xml:space="preserve">   из них:</t>
  </si>
  <si>
    <t>Источники внешнего финансирования бюджетов</t>
  </si>
  <si>
    <t>620</t>
  </si>
  <si>
    <t xml:space="preserve">   из них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</si>
  <si>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</si>
  <si>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</si>
  <si>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</si>
  <si>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</si>
  <si>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бюджетов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</si>
  <si>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</si>
  <si>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</si>
  <si>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</si>
  <si>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</si>
  <si>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</si>
  <si>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</si>
  <si>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</si>
  <si>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</si>
  <si>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</si>
  <si>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</si>
  <si>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</si>
  <si>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</si>
  <si>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</si>
  <si>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</si>
  <si>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 xml:space="preserve"> </t>
  </si>
  <si>
    <t>Главный бухгалтер</t>
  </si>
  <si>
    <t>О.А. Линкова</t>
  </si>
  <si>
    <t>93114035210600540251</t>
  </si>
  <si>
    <t>Администрация сельского поселения "с.Манилы" Пенжинского муниципального района</t>
  </si>
  <si>
    <t>Руководитель</t>
  </si>
  <si>
    <t>М.А. Килик</t>
  </si>
  <si>
    <t>93101029901002121211</t>
  </si>
  <si>
    <t>93101029901002121212</t>
  </si>
  <si>
    <t>93101029901002121213</t>
  </si>
  <si>
    <t>93101049901001121211</t>
  </si>
  <si>
    <t>93101049901001122212</t>
  </si>
  <si>
    <t>93101049901001121213</t>
  </si>
  <si>
    <t>93101049901001242221</t>
  </si>
  <si>
    <t>93101049901001242226</t>
  </si>
  <si>
    <t>93101049901001122226</t>
  </si>
  <si>
    <t>93101049901001244221</t>
  </si>
  <si>
    <t>93101049901001122222</t>
  </si>
  <si>
    <t>93101049901001244226</t>
  </si>
  <si>
    <t>93101049901001244290</t>
  </si>
  <si>
    <t>93101049901001244310</t>
  </si>
  <si>
    <t>93101049901001244340</t>
  </si>
  <si>
    <t>Резервный фонд</t>
  </si>
  <si>
    <t>93101119901004870290</t>
  </si>
  <si>
    <t>93101139900998111211</t>
  </si>
  <si>
    <t>93101139900998111213</t>
  </si>
  <si>
    <t>93101139900998112212</t>
  </si>
  <si>
    <t>93101139900998244221</t>
  </si>
  <si>
    <t>93101139900998242221</t>
  </si>
  <si>
    <t>93101139900998244223</t>
  </si>
  <si>
    <t>Прочие работы, услуги</t>
  </si>
  <si>
    <t>93101039900998244226</t>
  </si>
  <si>
    <t>93101139900998244290</t>
  </si>
  <si>
    <t>93101139900998244310</t>
  </si>
  <si>
    <t>93101139900998244340</t>
  </si>
  <si>
    <t>93102039905118121211</t>
  </si>
  <si>
    <t>93102039905118121213</t>
  </si>
  <si>
    <t>93102039905118244226</t>
  </si>
  <si>
    <t>93102039905118244340</t>
  </si>
  <si>
    <t>93103099900998244226</t>
  </si>
  <si>
    <t>93103099900998244310</t>
  </si>
  <si>
    <t>93101059900998243225</t>
  </si>
  <si>
    <t>93101059900998243340</t>
  </si>
  <si>
    <t>93105039901006244223</t>
  </si>
  <si>
    <t>93105039901006244226</t>
  </si>
  <si>
    <t>93105039901009244340</t>
  </si>
  <si>
    <t>93105039901010244226</t>
  </si>
  <si>
    <t>93103049904033111211</t>
  </si>
  <si>
    <t>93103049904033111213</t>
  </si>
  <si>
    <t>93103049904033244226</t>
  </si>
  <si>
    <t>на 01 апреля  2014 г.</t>
  </si>
  <si>
    <t>02 | 04 | 14</t>
  </si>
  <si>
    <t>93104129900998244226</t>
  </si>
  <si>
    <r>
      <t xml:space="preserve">Прочие работы, услуги </t>
    </r>
    <r>
      <rPr>
        <sz val="8"/>
        <rFont val="Arial"/>
        <family val="2"/>
      </rPr>
      <t>"Чистая вода"</t>
    </r>
  </si>
  <si>
    <t>93105059900998244226</t>
  </si>
  <si>
    <t>02 апреля 2014 г</t>
  </si>
  <si>
    <t xml:space="preserve">Работы услуги по содержанию имущества </t>
  </si>
  <si>
    <r>
      <t xml:space="preserve">Прочие работы, услуги "Ветхие сети </t>
    </r>
    <r>
      <rPr>
        <sz val="8"/>
        <rFont val="Arial"/>
        <family val="2"/>
      </rPr>
      <t>(2258770 ЮЭСК)</t>
    </r>
    <r>
      <rPr>
        <sz val="10"/>
        <rFont val="Arial"/>
        <family val="2"/>
      </rPr>
      <t>, теплосчетчики (</t>
    </r>
    <r>
      <rPr>
        <sz val="8"/>
        <rFont val="Arial"/>
        <family val="2"/>
      </rPr>
      <t>866 тыс.</t>
    </r>
    <r>
      <rPr>
        <sz val="10"/>
        <rFont val="Arial"/>
        <family val="2"/>
      </rPr>
      <t>)"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</si>
</sst>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 wrapText="1"/>
    </xf>
    <xf numFmtId="2" fontId="3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2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7" xfId="0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3" fillId="0" borderId="15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94</xdr:row>
      <xdr:rowOff>0</xdr:rowOff>
    </xdr:from>
    <xdr:to>
      <xdr:col>10</xdr:col>
      <xdr:colOff>180975</xdr:colOff>
      <xdr:row>94</xdr:row>
      <xdr:rowOff>114300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610725" y="23336250"/>
          <a:ext cx="2295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657225</xdr:colOff>
      <xdr:row>97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695575" y="23774400"/>
          <a:ext cx="2438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96</xdr:row>
      <xdr:rowOff>0</xdr:rowOff>
    </xdr:from>
    <xdr:to>
      <xdr:col>1</xdr:col>
      <xdr:colOff>266700</xdr:colOff>
      <xdr:row>97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62050" y="23774400"/>
          <a:ext cx="1247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93</xdr:row>
      <xdr:rowOff>0</xdr:rowOff>
    </xdr:from>
    <xdr:to>
      <xdr:col>1</xdr:col>
      <xdr:colOff>285750</xdr:colOff>
      <xdr:row>94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81100" y="23174325"/>
          <a:ext cx="1247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3</xdr:col>
      <xdr:colOff>657225</xdr:colOff>
      <xdr:row>94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695575" y="23174325"/>
          <a:ext cx="2438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7</xdr:col>
      <xdr:colOff>714375</xdr:colOff>
      <xdr:row>94</xdr:row>
      <xdr:rowOff>114300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7448550" y="23336250"/>
          <a:ext cx="19240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3</xdr:col>
      <xdr:colOff>657225</xdr:colOff>
      <xdr:row>94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695575" y="23174325"/>
          <a:ext cx="2438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="85" zoomScaleNormal="85" workbookViewId="0" topLeftCell="A1">
      <selection activeCell="F69" sqref="F69"/>
    </sheetView>
  </sheetViews>
  <sheetFormatPr defaultColWidth="9.33203125" defaultRowHeight="11.25"/>
  <cols>
    <col min="1" max="1" width="37.5" style="1" customWidth="1"/>
    <col min="2" max="2" width="9.66015625" style="1" customWidth="1"/>
    <col min="3" max="3" width="31.16015625" style="1" customWidth="1"/>
    <col min="4" max="4" width="17" style="1" customWidth="1"/>
    <col min="5" max="5" width="17.66015625" style="1" customWidth="1"/>
    <col min="6" max="6" width="17.33203125" style="1" customWidth="1"/>
    <col min="7" max="7" width="21.16015625" style="1" customWidth="1"/>
    <col min="8" max="8" width="16.66015625" style="1" customWidth="1"/>
    <col min="9" max="9" width="17.33203125" style="1" customWidth="1"/>
    <col min="10" max="10" width="19.66015625" style="1" customWidth="1"/>
    <col min="11" max="11" width="17.33203125" style="1" customWidth="1"/>
    <col min="12" max="12" width="12.16015625" style="1" customWidth="1"/>
    <col min="13" max="13" width="19" style="1" customWidth="1"/>
    <col min="14" max="16384" width="10.33203125" style="1" customWidth="1"/>
  </cols>
  <sheetData>
    <row r="1" spans="1:9" ht="12.75">
      <c r="A1" s="1" t="s">
        <v>0</v>
      </c>
      <c r="D1" s="2" t="s">
        <v>1</v>
      </c>
      <c r="I1" s="3" t="s">
        <v>2</v>
      </c>
    </row>
    <row r="2" spans="4:9" ht="12.75">
      <c r="D2" s="2" t="s">
        <v>3</v>
      </c>
      <c r="H2" s="4" t="s">
        <v>4</v>
      </c>
      <c r="I2" s="5" t="s">
        <v>5</v>
      </c>
    </row>
    <row r="3" spans="2:9" ht="12.75">
      <c r="B3" s="60" t="s">
        <v>143</v>
      </c>
      <c r="C3" s="60"/>
      <c r="D3" s="60"/>
      <c r="E3" s="60"/>
      <c r="F3" s="60"/>
      <c r="G3" s="60"/>
      <c r="H3" s="4" t="s">
        <v>6</v>
      </c>
      <c r="I3" s="5" t="s">
        <v>144</v>
      </c>
    </row>
    <row r="4" spans="1:9" ht="38.25">
      <c r="A4" s="6" t="s">
        <v>7</v>
      </c>
      <c r="B4" s="6"/>
      <c r="C4" s="61" t="s">
        <v>97</v>
      </c>
      <c r="D4" s="61"/>
      <c r="E4" s="61"/>
      <c r="F4" s="61"/>
      <c r="G4" s="61"/>
      <c r="H4" s="4" t="s">
        <v>8</v>
      </c>
      <c r="I4" s="5" t="s">
        <v>9</v>
      </c>
    </row>
    <row r="5" spans="1:9" ht="12.75">
      <c r="A5" s="6"/>
      <c r="C5" s="61"/>
      <c r="D5" s="61"/>
      <c r="E5" s="61"/>
      <c r="F5" s="61"/>
      <c r="G5" s="61"/>
      <c r="H5" s="4"/>
      <c r="I5" s="5"/>
    </row>
    <row r="6" spans="1:9" ht="12.75">
      <c r="A6" s="1" t="s">
        <v>10</v>
      </c>
      <c r="C6" s="61" t="s">
        <v>11</v>
      </c>
      <c r="D6" s="61"/>
      <c r="E6" s="61"/>
      <c r="F6" s="61"/>
      <c r="G6" s="61"/>
      <c r="H6" s="4" t="s">
        <v>12</v>
      </c>
      <c r="I6" s="5">
        <v>30129000004</v>
      </c>
    </row>
    <row r="7" spans="1:9" ht="12.75">
      <c r="A7" s="1" t="s">
        <v>13</v>
      </c>
      <c r="I7" s="5"/>
    </row>
    <row r="8" spans="1:9" ht="12.75">
      <c r="A8" s="1" t="s">
        <v>14</v>
      </c>
      <c r="H8" s="4" t="s">
        <v>15</v>
      </c>
      <c r="I8" s="5" t="s">
        <v>16</v>
      </c>
    </row>
    <row r="9" ht="6" customHeight="1"/>
    <row r="10" spans="1:9" ht="12.75">
      <c r="A10" s="60" t="s">
        <v>17</v>
      </c>
      <c r="B10" s="60"/>
      <c r="C10" s="60"/>
      <c r="D10" s="60"/>
      <c r="E10" s="60"/>
      <c r="F10" s="60"/>
      <c r="G10" s="60"/>
      <c r="H10" s="60"/>
      <c r="I10" s="60"/>
    </row>
    <row r="11" ht="5.25" customHeight="1"/>
    <row r="12" spans="1:9" ht="66" customHeight="1">
      <c r="A12" s="7" t="s">
        <v>18</v>
      </c>
      <c r="B12" s="8" t="s">
        <v>19</v>
      </c>
      <c r="C12" s="9" t="s">
        <v>20</v>
      </c>
      <c r="D12" s="8" t="s">
        <v>21</v>
      </c>
      <c r="E12" s="62" t="s">
        <v>22</v>
      </c>
      <c r="F12" s="62"/>
      <c r="G12" s="62"/>
      <c r="H12" s="62"/>
      <c r="I12" s="8" t="s">
        <v>23</v>
      </c>
    </row>
    <row r="13" spans="1:9" ht="51">
      <c r="A13" s="7"/>
      <c r="B13" s="8"/>
      <c r="C13" s="9"/>
      <c r="D13" s="8"/>
      <c r="E13" s="8" t="s">
        <v>24</v>
      </c>
      <c r="F13" s="8" t="s">
        <v>25</v>
      </c>
      <c r="G13" s="8" t="s">
        <v>26</v>
      </c>
      <c r="H13" s="8" t="s">
        <v>27</v>
      </c>
      <c r="I13" s="8"/>
    </row>
    <row r="14" spans="1:9" ht="12.75">
      <c r="A14" s="9" t="s">
        <v>28</v>
      </c>
      <c r="B14" s="9" t="s">
        <v>29</v>
      </c>
      <c r="C14" s="9" t="s">
        <v>30</v>
      </c>
      <c r="D14" s="9" t="s">
        <v>31</v>
      </c>
      <c r="E14" s="9" t="s">
        <v>32</v>
      </c>
      <c r="F14" s="9" t="s">
        <v>33</v>
      </c>
      <c r="G14" s="9" t="s">
        <v>34</v>
      </c>
      <c r="H14" s="9" t="s">
        <v>35</v>
      </c>
      <c r="I14" s="9" t="s">
        <v>36</v>
      </c>
    </row>
    <row r="15" spans="1:9" ht="12.75">
      <c r="A15" s="10" t="s">
        <v>37</v>
      </c>
      <c r="B15" s="11" t="s">
        <v>38</v>
      </c>
      <c r="C15" s="12" t="s">
        <v>39</v>
      </c>
      <c r="D15" s="13" t="s">
        <v>40</v>
      </c>
      <c r="E15" s="13" t="s">
        <v>40</v>
      </c>
      <c r="F15" s="13" t="s">
        <v>40</v>
      </c>
      <c r="G15" s="13" t="s">
        <v>40</v>
      </c>
      <c r="H15" s="13" t="s">
        <v>40</v>
      </c>
      <c r="I15" s="14" t="s">
        <v>40</v>
      </c>
    </row>
    <row r="16" spans="1:9" ht="16.5" customHeight="1">
      <c r="A16" s="15" t="s">
        <v>41</v>
      </c>
      <c r="B16" s="16"/>
      <c r="C16" s="17"/>
      <c r="D16" s="17"/>
      <c r="E16" s="17"/>
      <c r="F16" s="17"/>
      <c r="G16" s="17"/>
      <c r="H16" s="17"/>
      <c r="I16" s="18"/>
    </row>
    <row r="17" spans="1:9" ht="12.75">
      <c r="A17" s="19" t="s">
        <v>42</v>
      </c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60" t="s">
        <v>43</v>
      </c>
      <c r="B18" s="60"/>
      <c r="C18" s="60"/>
      <c r="D18" s="60"/>
      <c r="E18" s="60"/>
      <c r="F18" s="60"/>
      <c r="G18" s="60"/>
      <c r="H18" s="60"/>
      <c r="I18" s="60"/>
    </row>
    <row r="19" ht="5.25" customHeight="1"/>
    <row r="20" spans="1:11" ht="38.25" customHeight="1">
      <c r="A20" s="7" t="s">
        <v>18</v>
      </c>
      <c r="B20" s="8" t="s">
        <v>19</v>
      </c>
      <c r="C20" s="8" t="s">
        <v>44</v>
      </c>
      <c r="D20" s="8" t="s">
        <v>21</v>
      </c>
      <c r="E20" s="8" t="s">
        <v>45</v>
      </c>
      <c r="F20" s="62" t="s">
        <v>22</v>
      </c>
      <c r="G20" s="62"/>
      <c r="H20" s="62"/>
      <c r="I20" s="62"/>
      <c r="J20" s="59" t="s">
        <v>23</v>
      </c>
      <c r="K20" s="59"/>
    </row>
    <row r="21" spans="1:11" ht="51" customHeight="1">
      <c r="A21" s="7"/>
      <c r="B21" s="8"/>
      <c r="C21" s="8"/>
      <c r="D21" s="8"/>
      <c r="E21" s="8"/>
      <c r="F21" s="8" t="s">
        <v>24</v>
      </c>
      <c r="G21" s="8" t="s">
        <v>25</v>
      </c>
      <c r="H21" s="8" t="s">
        <v>26</v>
      </c>
      <c r="I21" s="8" t="s">
        <v>27</v>
      </c>
      <c r="J21" s="8" t="s">
        <v>46</v>
      </c>
      <c r="K21" s="8" t="s">
        <v>47</v>
      </c>
    </row>
    <row r="22" spans="1:11" ht="12.75">
      <c r="A22" s="9" t="s">
        <v>28</v>
      </c>
      <c r="B22" s="9" t="s">
        <v>29</v>
      </c>
      <c r="C22" s="9" t="s">
        <v>30</v>
      </c>
      <c r="D22" s="9" t="s">
        <v>31</v>
      </c>
      <c r="E22" s="9" t="s">
        <v>32</v>
      </c>
      <c r="F22" s="9" t="s">
        <v>33</v>
      </c>
      <c r="G22" s="9" t="s">
        <v>34</v>
      </c>
      <c r="H22" s="9" t="s">
        <v>35</v>
      </c>
      <c r="I22" s="9" t="s">
        <v>36</v>
      </c>
      <c r="J22" s="9" t="s">
        <v>48</v>
      </c>
      <c r="K22" s="9" t="s">
        <v>49</v>
      </c>
    </row>
    <row r="23" spans="1:11" ht="17.25" customHeight="1">
      <c r="A23" s="21" t="s">
        <v>50</v>
      </c>
      <c r="B23" s="11" t="s">
        <v>51</v>
      </c>
      <c r="C23" s="12" t="s">
        <v>39</v>
      </c>
      <c r="D23" s="22">
        <f>D25+D26+D27+D28+D29+D30+D31+D32+D33+D34+D35+D36+D37+D38+D39+D40+D41+D42+D43+D44+D45+D46+D47+D48+D49+D50+D51+D52+D53+D54+D55+D56+D57+D58+D59+D60+D61+D62+D63+D64+D65+D66+D67+D68</f>
        <v>19638003.47</v>
      </c>
      <c r="E23" s="22">
        <f>E25+E26+E27+E28+E29+E30+E31+E32+E33+E34+E35+E36+E37+E38+E39+E40+E41+E42+E43+E44+E45+E46+E47+E48+E49+E50+E51+E52+E53+E54+E55+E56+E57+E58+E59+E60+E61+E62+E63+E64+E65+E66+E67+E68</f>
        <v>19638003.47</v>
      </c>
      <c r="F23" s="22">
        <f>F25+F26+F27+F28+F29+F30+F31+F32+F33+F34+F35+F36+F37+F38+F39+F40+F41+F42+F43+F44+F45+F46+F47+F48+F49+F50+F51+F52+F53+F54+F55+F56+F57+F58+F59+F60+F61+F62+F63+F64+F65+F66+F67+F68</f>
        <v>4228026.69</v>
      </c>
      <c r="G23" s="22">
        <f aca="true" t="shared" si="0" ref="E23:J23">G25+G26+G27+G28+G29+G30+G31+G32+G33+G34+G35+G36+G37+G38+G39+G40+G41+G42+G43+G44+G45+G46+G47+G48+G49+G50+G51+G52+G53+G54+G55+G56+G57+G58+G59+G61+G62+G63+G64+G65+G66+G68</f>
        <v>0</v>
      </c>
      <c r="H23" s="22">
        <f t="shared" si="0"/>
        <v>0</v>
      </c>
      <c r="I23" s="22">
        <f>I25+I26+I27+I28+I29+I30+I31+I32+I33+I34+I35+I36+I37+I38+I39+I40+I41+I42+I43+I44+I45+I46+I47+I48+I49+I50+I51+I52+I53+I54+I55+I56+I57+I58+I59+I60+I61+I62+I63+I64+I65+I66+I67+I68</f>
        <v>4228026.69</v>
      </c>
      <c r="J23" s="22">
        <f t="shared" si="0"/>
        <v>11882206.780000003</v>
      </c>
      <c r="K23" s="14" t="s">
        <v>40</v>
      </c>
    </row>
    <row r="24" spans="1:11" ht="13.5" customHeight="1">
      <c r="A24" s="23" t="s">
        <v>41</v>
      </c>
      <c r="B24" s="24"/>
      <c r="C24" s="25"/>
      <c r="D24" s="26"/>
      <c r="E24" s="26"/>
      <c r="F24" s="52"/>
      <c r="G24" s="44"/>
      <c r="H24" s="44"/>
      <c r="I24" s="52"/>
      <c r="J24" s="26"/>
      <c r="K24" s="23"/>
    </row>
    <row r="25" spans="1:12" ht="15" customHeight="1">
      <c r="A25" s="27" t="s">
        <v>52</v>
      </c>
      <c r="B25" s="28">
        <v>201</v>
      </c>
      <c r="C25" s="29" t="s">
        <v>100</v>
      </c>
      <c r="D25" s="30">
        <v>1593440.16</v>
      </c>
      <c r="E25" s="31">
        <f aca="true" t="shared" si="1" ref="E25:E68">D25</f>
        <v>1593440.16</v>
      </c>
      <c r="F25" s="52">
        <v>280495.61</v>
      </c>
      <c r="G25" s="44"/>
      <c r="H25" s="44"/>
      <c r="I25" s="52">
        <f>F25</f>
        <v>280495.61</v>
      </c>
      <c r="J25" s="53">
        <f>D25-F25</f>
        <v>1312944.5499999998</v>
      </c>
      <c r="K25" s="32" t="s">
        <v>40</v>
      </c>
      <c r="L25" s="33"/>
    </row>
    <row r="26" spans="1:12" ht="15" customHeight="1">
      <c r="A26" s="27" t="s">
        <v>53</v>
      </c>
      <c r="B26" s="28">
        <v>202</v>
      </c>
      <c r="C26" s="29" t="s">
        <v>101</v>
      </c>
      <c r="D26" s="35">
        <v>124840</v>
      </c>
      <c r="E26" s="31">
        <f t="shared" si="1"/>
        <v>124840</v>
      </c>
      <c r="F26" s="31"/>
      <c r="G26" s="30"/>
      <c r="H26" s="30"/>
      <c r="I26" s="52">
        <f>F26</f>
        <v>0</v>
      </c>
      <c r="J26" s="53">
        <f>D26-F26</f>
        <v>124840</v>
      </c>
      <c r="K26" s="34"/>
      <c r="L26" s="33"/>
    </row>
    <row r="27" spans="1:11" ht="15.75" customHeight="1">
      <c r="A27" s="27" t="s">
        <v>54</v>
      </c>
      <c r="B27" s="28">
        <v>203</v>
      </c>
      <c r="C27" s="29" t="s">
        <v>102</v>
      </c>
      <c r="D27" s="35">
        <v>276431</v>
      </c>
      <c r="E27" s="31">
        <f t="shared" si="1"/>
        <v>276431</v>
      </c>
      <c r="F27" s="31">
        <v>84002.93</v>
      </c>
      <c r="G27" s="30"/>
      <c r="H27" s="30"/>
      <c r="I27" s="31">
        <f>F27</f>
        <v>84002.93</v>
      </c>
      <c r="J27" s="35">
        <f aca="true" t="shared" si="2" ref="J27:J68">D27-F27</f>
        <v>192428.07</v>
      </c>
      <c r="K27" s="34" t="s">
        <v>40</v>
      </c>
    </row>
    <row r="28" spans="1:11" ht="15" customHeight="1">
      <c r="A28" s="27" t="s">
        <v>52</v>
      </c>
      <c r="B28" s="28">
        <v>204</v>
      </c>
      <c r="C28" s="29" t="s">
        <v>103</v>
      </c>
      <c r="D28" s="35">
        <v>2302696.77</v>
      </c>
      <c r="E28" s="31">
        <f t="shared" si="1"/>
        <v>2302696.77</v>
      </c>
      <c r="F28" s="52">
        <v>388767.15</v>
      </c>
      <c r="G28" s="44"/>
      <c r="H28" s="44"/>
      <c r="I28" s="52">
        <f aca="true" t="shared" si="3" ref="I28:I67">F28</f>
        <v>388767.15</v>
      </c>
      <c r="J28" s="53">
        <f t="shared" si="2"/>
        <v>1913929.62</v>
      </c>
      <c r="K28" s="34" t="s">
        <v>40</v>
      </c>
    </row>
    <row r="29" spans="1:11" ht="14.25" customHeight="1">
      <c r="A29" s="27" t="s">
        <v>53</v>
      </c>
      <c r="B29" s="28">
        <v>205</v>
      </c>
      <c r="C29" s="29" t="s">
        <v>104</v>
      </c>
      <c r="D29" s="35">
        <v>259690</v>
      </c>
      <c r="E29" s="31">
        <f t="shared" si="1"/>
        <v>259690</v>
      </c>
      <c r="F29" s="52"/>
      <c r="G29" s="44"/>
      <c r="H29" s="44"/>
      <c r="I29" s="52">
        <f t="shared" si="3"/>
        <v>0</v>
      </c>
      <c r="J29" s="53">
        <f t="shared" si="2"/>
        <v>259690</v>
      </c>
      <c r="K29" s="34" t="s">
        <v>40</v>
      </c>
    </row>
    <row r="30" spans="1:11" ht="15" customHeight="1">
      <c r="A30" s="27" t="s">
        <v>54</v>
      </c>
      <c r="B30" s="28">
        <v>206</v>
      </c>
      <c r="C30" s="29" t="s">
        <v>105</v>
      </c>
      <c r="D30" s="30">
        <v>509532.3</v>
      </c>
      <c r="E30" s="31">
        <f t="shared" si="1"/>
        <v>509532.3</v>
      </c>
      <c r="F30" s="52">
        <v>117405.78</v>
      </c>
      <c r="G30" s="44"/>
      <c r="H30" s="44"/>
      <c r="I30" s="52">
        <f t="shared" si="3"/>
        <v>117405.78</v>
      </c>
      <c r="J30" s="53">
        <f t="shared" si="2"/>
        <v>392126.52</v>
      </c>
      <c r="K30" s="34" t="s">
        <v>40</v>
      </c>
    </row>
    <row r="31" spans="1:11" ht="15" customHeight="1">
      <c r="A31" s="27" t="s">
        <v>55</v>
      </c>
      <c r="B31" s="28">
        <v>207</v>
      </c>
      <c r="C31" s="29" t="s">
        <v>106</v>
      </c>
      <c r="D31" s="35">
        <v>108942</v>
      </c>
      <c r="E31" s="31">
        <f t="shared" si="1"/>
        <v>108942</v>
      </c>
      <c r="F31" s="52">
        <v>13202.16</v>
      </c>
      <c r="G31" s="44"/>
      <c r="H31" s="44"/>
      <c r="I31" s="52">
        <f t="shared" si="3"/>
        <v>13202.16</v>
      </c>
      <c r="J31" s="53">
        <f t="shared" si="2"/>
        <v>95739.84</v>
      </c>
      <c r="K31" s="34" t="s">
        <v>40</v>
      </c>
    </row>
    <row r="32" spans="1:11" ht="15.75" customHeight="1">
      <c r="A32" s="27" t="s">
        <v>57</v>
      </c>
      <c r="B32" s="28">
        <v>208</v>
      </c>
      <c r="C32" s="29" t="s">
        <v>107</v>
      </c>
      <c r="D32" s="35">
        <v>68080</v>
      </c>
      <c r="E32" s="31">
        <f t="shared" si="1"/>
        <v>68080</v>
      </c>
      <c r="F32" s="52">
        <v>11346.67</v>
      </c>
      <c r="G32" s="44"/>
      <c r="H32" s="44"/>
      <c r="I32" s="52">
        <f t="shared" si="3"/>
        <v>11346.67</v>
      </c>
      <c r="J32" s="53">
        <f t="shared" si="2"/>
        <v>56733.33</v>
      </c>
      <c r="K32" s="34"/>
    </row>
    <row r="33" spans="1:11" ht="14.25" customHeight="1">
      <c r="A33" s="27" t="s">
        <v>57</v>
      </c>
      <c r="B33" s="28">
        <v>209</v>
      </c>
      <c r="C33" s="29" t="s">
        <v>108</v>
      </c>
      <c r="D33" s="35">
        <v>4125</v>
      </c>
      <c r="E33" s="31">
        <f t="shared" si="1"/>
        <v>4125</v>
      </c>
      <c r="F33" s="52">
        <v>4125</v>
      </c>
      <c r="G33" s="44"/>
      <c r="H33" s="44"/>
      <c r="I33" s="52">
        <f t="shared" si="3"/>
        <v>4125</v>
      </c>
      <c r="J33" s="53">
        <f t="shared" si="2"/>
        <v>0</v>
      </c>
      <c r="K33" s="34" t="s">
        <v>40</v>
      </c>
    </row>
    <row r="34" spans="1:11" ht="15" customHeight="1">
      <c r="A34" s="27" t="s">
        <v>55</v>
      </c>
      <c r="B34" s="28">
        <v>210</v>
      </c>
      <c r="C34" s="29" t="s">
        <v>109</v>
      </c>
      <c r="D34" s="35">
        <v>11210</v>
      </c>
      <c r="E34" s="31">
        <f t="shared" si="1"/>
        <v>11210</v>
      </c>
      <c r="F34" s="52">
        <v>101.89</v>
      </c>
      <c r="G34" s="44"/>
      <c r="H34" s="44"/>
      <c r="I34" s="52">
        <f t="shared" si="3"/>
        <v>101.89</v>
      </c>
      <c r="J34" s="53">
        <f t="shared" si="2"/>
        <v>11108.11</v>
      </c>
      <c r="K34" s="34"/>
    </row>
    <row r="35" spans="1:11" ht="14.25" customHeight="1">
      <c r="A35" s="27" t="s">
        <v>56</v>
      </c>
      <c r="B35" s="28">
        <v>211</v>
      </c>
      <c r="C35" s="29" t="s">
        <v>110</v>
      </c>
      <c r="D35" s="35">
        <v>28625</v>
      </c>
      <c r="E35" s="31">
        <f t="shared" si="1"/>
        <v>28625</v>
      </c>
      <c r="F35" s="52">
        <v>28625</v>
      </c>
      <c r="G35" s="44"/>
      <c r="H35" s="44"/>
      <c r="I35" s="52">
        <f t="shared" si="3"/>
        <v>28625</v>
      </c>
      <c r="J35" s="53">
        <f t="shared" si="2"/>
        <v>0</v>
      </c>
      <c r="K35" s="34" t="s">
        <v>40</v>
      </c>
    </row>
    <row r="36" spans="1:11" ht="15" customHeight="1">
      <c r="A36" s="27" t="s">
        <v>57</v>
      </c>
      <c r="B36" s="28">
        <v>212</v>
      </c>
      <c r="C36" s="29" t="s">
        <v>111</v>
      </c>
      <c r="D36" s="35">
        <v>55412.09</v>
      </c>
      <c r="E36" s="31">
        <f t="shared" si="1"/>
        <v>55412.09</v>
      </c>
      <c r="F36" s="52">
        <v>30602.94</v>
      </c>
      <c r="G36" s="44"/>
      <c r="H36" s="44"/>
      <c r="I36" s="52">
        <f t="shared" si="3"/>
        <v>30602.94</v>
      </c>
      <c r="J36" s="53">
        <f t="shared" si="2"/>
        <v>24809.149999999998</v>
      </c>
      <c r="K36" s="34" t="s">
        <v>40</v>
      </c>
    </row>
    <row r="37" spans="1:11" ht="15" customHeight="1">
      <c r="A37" s="27" t="s">
        <v>58</v>
      </c>
      <c r="B37" s="28">
        <v>213</v>
      </c>
      <c r="C37" s="29" t="s">
        <v>112</v>
      </c>
      <c r="D37" s="35">
        <v>103000</v>
      </c>
      <c r="E37" s="31">
        <f t="shared" si="1"/>
        <v>103000</v>
      </c>
      <c r="F37" s="52">
        <v>100000</v>
      </c>
      <c r="G37" s="44"/>
      <c r="H37" s="44"/>
      <c r="I37" s="52">
        <f t="shared" si="3"/>
        <v>100000</v>
      </c>
      <c r="J37" s="53">
        <f t="shared" si="2"/>
        <v>3000</v>
      </c>
      <c r="K37" s="34" t="s">
        <v>40</v>
      </c>
    </row>
    <row r="38" spans="1:11" ht="21.75" customHeight="1">
      <c r="A38" s="27" t="s">
        <v>61</v>
      </c>
      <c r="B38" s="28">
        <v>214</v>
      </c>
      <c r="C38" s="29" t="s">
        <v>113</v>
      </c>
      <c r="D38" s="35">
        <v>50000</v>
      </c>
      <c r="E38" s="31">
        <f t="shared" si="1"/>
        <v>50000</v>
      </c>
      <c r="F38" s="52">
        <v>0</v>
      </c>
      <c r="G38" s="44"/>
      <c r="H38" s="44"/>
      <c r="I38" s="52">
        <f t="shared" si="3"/>
        <v>0</v>
      </c>
      <c r="J38" s="53">
        <f t="shared" si="2"/>
        <v>50000</v>
      </c>
      <c r="K38" s="34"/>
    </row>
    <row r="39" spans="1:13" ht="22.5">
      <c r="A39" s="57" t="s">
        <v>59</v>
      </c>
      <c r="B39" s="28">
        <v>215</v>
      </c>
      <c r="C39" s="29" t="s">
        <v>114</v>
      </c>
      <c r="D39" s="35">
        <v>170000</v>
      </c>
      <c r="E39" s="31">
        <f t="shared" si="1"/>
        <v>170000</v>
      </c>
      <c r="F39" s="52">
        <v>0</v>
      </c>
      <c r="G39" s="44"/>
      <c r="H39" s="44"/>
      <c r="I39" s="52">
        <f t="shared" si="3"/>
        <v>0</v>
      </c>
      <c r="J39" s="53">
        <f t="shared" si="2"/>
        <v>170000</v>
      </c>
      <c r="K39" s="34" t="s">
        <v>40</v>
      </c>
      <c r="M39" s="51"/>
    </row>
    <row r="40" spans="1:13" ht="15" customHeight="1">
      <c r="A40" s="57" t="s">
        <v>115</v>
      </c>
      <c r="B40" s="28">
        <v>216</v>
      </c>
      <c r="C40" s="29" t="s">
        <v>116</v>
      </c>
      <c r="D40" s="35">
        <v>100000</v>
      </c>
      <c r="E40" s="31">
        <f t="shared" si="1"/>
        <v>100000</v>
      </c>
      <c r="F40" s="52">
        <v>0</v>
      </c>
      <c r="G40" s="44"/>
      <c r="H40" s="44"/>
      <c r="I40" s="52">
        <f t="shared" si="3"/>
        <v>0</v>
      </c>
      <c r="J40" s="53">
        <f t="shared" si="2"/>
        <v>100000</v>
      </c>
      <c r="K40" s="34"/>
      <c r="M40" s="51"/>
    </row>
    <row r="41" spans="1:13" ht="15" customHeight="1">
      <c r="A41" s="27" t="s">
        <v>52</v>
      </c>
      <c r="B41" s="28">
        <v>217</v>
      </c>
      <c r="C41" s="29" t="s">
        <v>117</v>
      </c>
      <c r="D41" s="35">
        <v>2768388</v>
      </c>
      <c r="E41" s="31">
        <f t="shared" si="1"/>
        <v>2768388</v>
      </c>
      <c r="F41" s="54">
        <v>596293.65</v>
      </c>
      <c r="G41" s="41"/>
      <c r="H41" s="41"/>
      <c r="I41" s="54">
        <f t="shared" si="3"/>
        <v>596293.65</v>
      </c>
      <c r="J41" s="55">
        <f t="shared" si="2"/>
        <v>2172094.35</v>
      </c>
      <c r="K41" s="34" t="s">
        <v>40</v>
      </c>
      <c r="M41" s="51"/>
    </row>
    <row r="42" spans="1:13" ht="15.75" customHeight="1">
      <c r="A42" s="27" t="s">
        <v>54</v>
      </c>
      <c r="B42" s="28">
        <v>218</v>
      </c>
      <c r="C42" s="29" t="s">
        <v>118</v>
      </c>
      <c r="D42" s="30">
        <v>507172</v>
      </c>
      <c r="E42" s="31">
        <f t="shared" si="1"/>
        <v>507172</v>
      </c>
      <c r="F42" s="52">
        <v>172885.87</v>
      </c>
      <c r="G42" s="44"/>
      <c r="H42" s="44"/>
      <c r="I42" s="52">
        <f t="shared" si="3"/>
        <v>172885.87</v>
      </c>
      <c r="J42" s="53">
        <f t="shared" si="2"/>
        <v>334286.13</v>
      </c>
      <c r="K42" s="34" t="s">
        <v>40</v>
      </c>
      <c r="M42" s="51"/>
    </row>
    <row r="43" spans="1:11" ht="15.75" customHeight="1">
      <c r="A43" s="27" t="s">
        <v>53</v>
      </c>
      <c r="B43" s="28">
        <v>219</v>
      </c>
      <c r="C43" s="29" t="s">
        <v>119</v>
      </c>
      <c r="D43" s="30">
        <v>330000</v>
      </c>
      <c r="E43" s="31">
        <f t="shared" si="1"/>
        <v>330000</v>
      </c>
      <c r="F43" s="54">
        <v>66000</v>
      </c>
      <c r="G43" s="41"/>
      <c r="H43" s="41"/>
      <c r="I43" s="54">
        <f t="shared" si="3"/>
        <v>66000</v>
      </c>
      <c r="J43" s="55">
        <f t="shared" si="2"/>
        <v>264000</v>
      </c>
      <c r="K43" s="34" t="s">
        <v>40</v>
      </c>
    </row>
    <row r="44" spans="1:11" ht="12.75">
      <c r="A44" s="27" t="s">
        <v>55</v>
      </c>
      <c r="B44" s="28">
        <v>220</v>
      </c>
      <c r="C44" s="29" t="s">
        <v>121</v>
      </c>
      <c r="D44" s="35">
        <v>8991</v>
      </c>
      <c r="E44" s="31">
        <f t="shared" si="1"/>
        <v>8991</v>
      </c>
      <c r="F44" s="52">
        <v>0</v>
      </c>
      <c r="G44" s="44"/>
      <c r="H44" s="44"/>
      <c r="I44" s="52">
        <f t="shared" si="3"/>
        <v>0</v>
      </c>
      <c r="J44" s="53">
        <f t="shared" si="2"/>
        <v>8991</v>
      </c>
      <c r="K44" s="34" t="s">
        <v>40</v>
      </c>
    </row>
    <row r="45" spans="1:11" ht="12.75">
      <c r="A45" s="27" t="s">
        <v>55</v>
      </c>
      <c r="B45" s="28">
        <v>221</v>
      </c>
      <c r="C45" s="29" t="s">
        <v>120</v>
      </c>
      <c r="D45" s="35">
        <v>6724</v>
      </c>
      <c r="E45" s="31">
        <f t="shared" si="1"/>
        <v>6724</v>
      </c>
      <c r="F45" s="52">
        <v>0</v>
      </c>
      <c r="G45" s="44"/>
      <c r="H45" s="44"/>
      <c r="I45" s="52">
        <f t="shared" si="3"/>
        <v>0</v>
      </c>
      <c r="J45" s="53">
        <f t="shared" si="2"/>
        <v>6724</v>
      </c>
      <c r="K45" s="34"/>
    </row>
    <row r="46" spans="1:11" ht="14.25" customHeight="1">
      <c r="A46" s="27" t="s">
        <v>60</v>
      </c>
      <c r="B46" s="28">
        <v>222</v>
      </c>
      <c r="C46" s="29" t="s">
        <v>122</v>
      </c>
      <c r="D46" s="30">
        <v>2527550</v>
      </c>
      <c r="E46" s="31">
        <f t="shared" si="1"/>
        <v>2527550</v>
      </c>
      <c r="F46" s="54">
        <v>976660</v>
      </c>
      <c r="G46" s="41"/>
      <c r="H46" s="41"/>
      <c r="I46" s="54">
        <f t="shared" si="3"/>
        <v>976660</v>
      </c>
      <c r="J46" s="55">
        <f t="shared" si="2"/>
        <v>1550890</v>
      </c>
      <c r="K46" s="34"/>
    </row>
    <row r="47" spans="1:11" ht="16.5" customHeight="1">
      <c r="A47" s="27" t="s">
        <v>123</v>
      </c>
      <c r="B47" s="28">
        <v>223</v>
      </c>
      <c r="C47" s="29" t="s">
        <v>124</v>
      </c>
      <c r="D47" s="30">
        <v>1686742.15</v>
      </c>
      <c r="E47" s="31">
        <f t="shared" si="1"/>
        <v>1686742.15</v>
      </c>
      <c r="F47" s="52">
        <v>1149033.09</v>
      </c>
      <c r="G47" s="44"/>
      <c r="H47" s="44"/>
      <c r="I47" s="52">
        <f t="shared" si="3"/>
        <v>1149033.09</v>
      </c>
      <c r="J47" s="53">
        <f t="shared" si="2"/>
        <v>537709.0599999998</v>
      </c>
      <c r="K47" s="34" t="s">
        <v>40</v>
      </c>
    </row>
    <row r="48" spans="1:11" ht="15" customHeight="1">
      <c r="A48" s="27" t="s">
        <v>58</v>
      </c>
      <c r="B48" s="28">
        <v>224</v>
      </c>
      <c r="C48" s="29" t="s">
        <v>125</v>
      </c>
      <c r="D48" s="30">
        <v>5646</v>
      </c>
      <c r="E48" s="31">
        <f t="shared" si="1"/>
        <v>5646</v>
      </c>
      <c r="F48" s="54">
        <v>0</v>
      </c>
      <c r="G48" s="41"/>
      <c r="H48" s="41"/>
      <c r="I48" s="54">
        <f t="shared" si="3"/>
        <v>0</v>
      </c>
      <c r="J48" s="55">
        <f t="shared" si="2"/>
        <v>5646</v>
      </c>
      <c r="K48" s="34" t="s">
        <v>40</v>
      </c>
    </row>
    <row r="49" spans="1:11" ht="26.25" customHeight="1">
      <c r="A49" s="27" t="s">
        <v>61</v>
      </c>
      <c r="B49" s="28">
        <v>225</v>
      </c>
      <c r="C49" s="29" t="s">
        <v>126</v>
      </c>
      <c r="D49" s="35">
        <v>50000</v>
      </c>
      <c r="E49" s="31">
        <f t="shared" si="1"/>
        <v>50000</v>
      </c>
      <c r="F49" s="52">
        <v>0</v>
      </c>
      <c r="G49" s="44"/>
      <c r="H49" s="44"/>
      <c r="I49" s="52">
        <f t="shared" si="3"/>
        <v>0</v>
      </c>
      <c r="J49" s="53">
        <f t="shared" si="2"/>
        <v>50000</v>
      </c>
      <c r="K49" s="34" t="s">
        <v>40</v>
      </c>
    </row>
    <row r="50" spans="1:11" ht="22.5">
      <c r="A50" s="57" t="s">
        <v>59</v>
      </c>
      <c r="B50" s="28">
        <v>226</v>
      </c>
      <c r="C50" s="29" t="s">
        <v>127</v>
      </c>
      <c r="D50" s="35">
        <v>62400</v>
      </c>
      <c r="E50" s="31">
        <f t="shared" si="1"/>
        <v>62400</v>
      </c>
      <c r="F50" s="52">
        <v>0</v>
      </c>
      <c r="G50" s="44"/>
      <c r="H50" s="44"/>
      <c r="I50" s="52">
        <f t="shared" si="3"/>
        <v>0</v>
      </c>
      <c r="J50" s="53">
        <f t="shared" si="2"/>
        <v>62400</v>
      </c>
      <c r="K50" s="34"/>
    </row>
    <row r="51" spans="1:11" ht="14.25" customHeight="1">
      <c r="A51" s="27" t="s">
        <v>52</v>
      </c>
      <c r="B51" s="28">
        <v>227</v>
      </c>
      <c r="C51" s="29" t="s">
        <v>128</v>
      </c>
      <c r="D51" s="35">
        <v>104184.08</v>
      </c>
      <c r="E51" s="31">
        <f t="shared" si="1"/>
        <v>104184.08</v>
      </c>
      <c r="F51" s="54">
        <v>0</v>
      </c>
      <c r="G51" s="41"/>
      <c r="H51" s="41"/>
      <c r="I51" s="54">
        <f t="shared" si="3"/>
        <v>0</v>
      </c>
      <c r="J51" s="55">
        <f>D51-F51</f>
        <v>104184.08</v>
      </c>
      <c r="K51" s="34" t="s">
        <v>40</v>
      </c>
    </row>
    <row r="52" spans="1:11" ht="15" customHeight="1">
      <c r="A52" s="27" t="s">
        <v>54</v>
      </c>
      <c r="B52" s="28">
        <v>228</v>
      </c>
      <c r="C52" s="29" t="s">
        <v>129</v>
      </c>
      <c r="D52" s="35">
        <v>30571.16</v>
      </c>
      <c r="E52" s="31">
        <f t="shared" si="1"/>
        <v>30571.16</v>
      </c>
      <c r="F52" s="52">
        <v>0</v>
      </c>
      <c r="G52" s="44"/>
      <c r="H52" s="44"/>
      <c r="I52" s="52">
        <f t="shared" si="3"/>
        <v>0</v>
      </c>
      <c r="J52" s="53">
        <f t="shared" si="2"/>
        <v>30571.16</v>
      </c>
      <c r="K52" s="34" t="s">
        <v>40</v>
      </c>
    </row>
    <row r="53" spans="1:11" ht="15" customHeight="1">
      <c r="A53" s="27" t="s">
        <v>123</v>
      </c>
      <c r="B53" s="28">
        <v>229</v>
      </c>
      <c r="C53" s="29" t="s">
        <v>130</v>
      </c>
      <c r="D53" s="35">
        <v>1320.85</v>
      </c>
      <c r="E53" s="31">
        <f t="shared" si="1"/>
        <v>1320.85</v>
      </c>
      <c r="F53" s="54">
        <v>0</v>
      </c>
      <c r="G53" s="41"/>
      <c r="H53" s="41"/>
      <c r="I53" s="54">
        <f t="shared" si="3"/>
        <v>0</v>
      </c>
      <c r="J53" s="55">
        <f t="shared" si="2"/>
        <v>1320.85</v>
      </c>
      <c r="K53" s="34" t="s">
        <v>40</v>
      </c>
    </row>
    <row r="54" spans="1:11" ht="23.25" customHeight="1">
      <c r="A54" s="27" t="s">
        <v>59</v>
      </c>
      <c r="B54" s="28">
        <v>230</v>
      </c>
      <c r="C54" s="29" t="s">
        <v>131</v>
      </c>
      <c r="D54" s="35">
        <v>5623.91</v>
      </c>
      <c r="E54" s="31">
        <f t="shared" si="1"/>
        <v>5623.91</v>
      </c>
      <c r="F54" s="52">
        <v>0</v>
      </c>
      <c r="G54" s="44"/>
      <c r="H54" s="44"/>
      <c r="I54" s="52">
        <f t="shared" si="3"/>
        <v>0</v>
      </c>
      <c r="J54" s="53">
        <f t="shared" si="2"/>
        <v>5623.91</v>
      </c>
      <c r="K54" s="34" t="s">
        <v>40</v>
      </c>
    </row>
    <row r="55" spans="1:11" ht="11.25" customHeight="1">
      <c r="A55" s="27" t="s">
        <v>52</v>
      </c>
      <c r="B55" s="28">
        <v>231</v>
      </c>
      <c r="C55" s="29" t="s">
        <v>140</v>
      </c>
      <c r="D55" s="35">
        <v>3771</v>
      </c>
      <c r="E55" s="31">
        <f t="shared" si="1"/>
        <v>3771</v>
      </c>
      <c r="F55" s="54">
        <v>0</v>
      </c>
      <c r="G55" s="41"/>
      <c r="H55" s="41"/>
      <c r="I55" s="54">
        <f t="shared" si="3"/>
        <v>0</v>
      </c>
      <c r="J55" s="55">
        <f t="shared" si="2"/>
        <v>3771</v>
      </c>
      <c r="K55" s="34" t="s">
        <v>40</v>
      </c>
    </row>
    <row r="56" spans="1:11" ht="15" customHeight="1">
      <c r="A56" s="27" t="s">
        <v>54</v>
      </c>
      <c r="B56" s="28">
        <v>232</v>
      </c>
      <c r="C56" s="29" t="s">
        <v>141</v>
      </c>
      <c r="D56" s="35">
        <v>1107</v>
      </c>
      <c r="E56" s="31">
        <f t="shared" si="1"/>
        <v>1107</v>
      </c>
      <c r="F56" s="52">
        <v>0</v>
      </c>
      <c r="G56" s="44"/>
      <c r="H56" s="44"/>
      <c r="I56" s="52">
        <f t="shared" si="3"/>
        <v>0</v>
      </c>
      <c r="J56" s="53">
        <f t="shared" si="2"/>
        <v>1107</v>
      </c>
      <c r="K56" s="34" t="s">
        <v>40</v>
      </c>
    </row>
    <row r="57" spans="1:11" ht="13.5" customHeight="1">
      <c r="A57" s="27" t="s">
        <v>123</v>
      </c>
      <c r="B57" s="28">
        <v>233</v>
      </c>
      <c r="C57" s="29" t="s">
        <v>142</v>
      </c>
      <c r="D57" s="35">
        <v>33</v>
      </c>
      <c r="E57" s="31">
        <f t="shared" si="1"/>
        <v>33</v>
      </c>
      <c r="F57" s="52">
        <v>0</v>
      </c>
      <c r="G57" s="44"/>
      <c r="H57" s="44"/>
      <c r="I57" s="52">
        <f t="shared" si="3"/>
        <v>0</v>
      </c>
      <c r="J57" s="53">
        <f t="shared" si="2"/>
        <v>33</v>
      </c>
      <c r="K57" s="34" t="s">
        <v>40</v>
      </c>
    </row>
    <row r="58" spans="1:11" ht="15.75" customHeight="1">
      <c r="A58" s="27" t="s">
        <v>123</v>
      </c>
      <c r="B58" s="28">
        <v>234</v>
      </c>
      <c r="C58" s="29" t="s">
        <v>132</v>
      </c>
      <c r="D58" s="35">
        <v>30000</v>
      </c>
      <c r="E58" s="31">
        <f t="shared" si="1"/>
        <v>30000</v>
      </c>
      <c r="F58" s="52">
        <v>0</v>
      </c>
      <c r="G58" s="44"/>
      <c r="H58" s="44"/>
      <c r="I58" s="52">
        <f>F58</f>
        <v>0</v>
      </c>
      <c r="J58" s="53">
        <f>D58-F58</f>
        <v>30000</v>
      </c>
      <c r="K58" s="34"/>
    </row>
    <row r="59" spans="1:11" ht="24" customHeight="1">
      <c r="A59" s="27" t="s">
        <v>61</v>
      </c>
      <c r="B59" s="28">
        <v>235</v>
      </c>
      <c r="C59" s="29" t="s">
        <v>133</v>
      </c>
      <c r="D59" s="35">
        <v>60000</v>
      </c>
      <c r="E59" s="31">
        <f t="shared" si="1"/>
        <v>60000</v>
      </c>
      <c r="F59" s="52">
        <v>0</v>
      </c>
      <c r="G59" s="44"/>
      <c r="H59" s="44"/>
      <c r="I59" s="52">
        <f t="shared" si="3"/>
        <v>0</v>
      </c>
      <c r="J59" s="53">
        <f t="shared" si="2"/>
        <v>60000</v>
      </c>
      <c r="K59" s="34"/>
    </row>
    <row r="60" spans="1:11" ht="37.5" customHeight="1">
      <c r="A60" s="27" t="s">
        <v>150</v>
      </c>
      <c r="B60" s="28">
        <v>236</v>
      </c>
      <c r="C60" s="29" t="s">
        <v>145</v>
      </c>
      <c r="D60" s="35">
        <v>3124770</v>
      </c>
      <c r="E60" s="31">
        <f t="shared" si="1"/>
        <v>3124770</v>
      </c>
      <c r="F60" s="54">
        <v>0</v>
      </c>
      <c r="G60" s="41"/>
      <c r="H60" s="41"/>
      <c r="I60" s="52">
        <f t="shared" si="3"/>
        <v>0</v>
      </c>
      <c r="J60" s="55">
        <f t="shared" si="2"/>
        <v>3124770</v>
      </c>
      <c r="K60" s="34"/>
    </row>
    <row r="61" spans="1:11" ht="24.75" customHeight="1">
      <c r="A61" s="27" t="s">
        <v>149</v>
      </c>
      <c r="B61" s="28">
        <v>237</v>
      </c>
      <c r="C61" s="29" t="s">
        <v>134</v>
      </c>
      <c r="D61" s="35">
        <v>500000</v>
      </c>
      <c r="E61" s="31">
        <f t="shared" si="1"/>
        <v>500000</v>
      </c>
      <c r="F61" s="52">
        <v>0</v>
      </c>
      <c r="G61" s="44"/>
      <c r="H61" s="44"/>
      <c r="I61" s="52">
        <f t="shared" si="3"/>
        <v>0</v>
      </c>
      <c r="J61" s="53">
        <f t="shared" si="2"/>
        <v>500000</v>
      </c>
      <c r="K61" s="34"/>
    </row>
    <row r="62" spans="1:11" ht="22.5" customHeight="1">
      <c r="A62" s="57" t="s">
        <v>59</v>
      </c>
      <c r="B62" s="28">
        <v>238</v>
      </c>
      <c r="C62" s="29" t="s">
        <v>135</v>
      </c>
      <c r="D62" s="35">
        <v>200000</v>
      </c>
      <c r="E62" s="31">
        <f t="shared" si="1"/>
        <v>200000</v>
      </c>
      <c r="F62" s="54">
        <v>0</v>
      </c>
      <c r="G62" s="41"/>
      <c r="H62" s="41"/>
      <c r="I62" s="54">
        <f t="shared" si="3"/>
        <v>0</v>
      </c>
      <c r="J62" s="55">
        <f t="shared" si="2"/>
        <v>200000</v>
      </c>
      <c r="K62" s="34"/>
    </row>
    <row r="63" spans="1:11" ht="15.75" customHeight="1">
      <c r="A63" s="27" t="s">
        <v>60</v>
      </c>
      <c r="B63" s="28">
        <v>239</v>
      </c>
      <c r="C63" s="29" t="s">
        <v>136</v>
      </c>
      <c r="D63" s="35">
        <v>372350</v>
      </c>
      <c r="E63" s="31">
        <f t="shared" si="1"/>
        <v>372350</v>
      </c>
      <c r="F63" s="52">
        <v>50236.29</v>
      </c>
      <c r="G63" s="44"/>
      <c r="H63" s="44"/>
      <c r="I63" s="52">
        <f t="shared" si="3"/>
        <v>50236.29</v>
      </c>
      <c r="J63" s="53">
        <f t="shared" si="2"/>
        <v>322113.71</v>
      </c>
      <c r="K63" s="34" t="s">
        <v>40</v>
      </c>
    </row>
    <row r="64" spans="1:11" ht="12" customHeight="1">
      <c r="A64" s="27" t="s">
        <v>123</v>
      </c>
      <c r="B64" s="28">
        <v>240</v>
      </c>
      <c r="C64" s="29" t="s">
        <v>137</v>
      </c>
      <c r="D64" s="35">
        <v>318179</v>
      </c>
      <c r="E64" s="31">
        <f t="shared" si="1"/>
        <v>318179</v>
      </c>
      <c r="F64" s="52">
        <v>0</v>
      </c>
      <c r="G64" s="44"/>
      <c r="H64" s="44"/>
      <c r="I64" s="52">
        <f t="shared" si="3"/>
        <v>0</v>
      </c>
      <c r="J64" s="53">
        <f t="shared" si="2"/>
        <v>318179</v>
      </c>
      <c r="K64" s="34" t="s">
        <v>40</v>
      </c>
    </row>
    <row r="65" spans="1:11" ht="24" customHeight="1">
      <c r="A65" s="57" t="s">
        <v>59</v>
      </c>
      <c r="B65" s="28">
        <v>241</v>
      </c>
      <c r="C65" s="29" t="s">
        <v>138</v>
      </c>
      <c r="D65" s="35">
        <v>100000</v>
      </c>
      <c r="E65" s="31">
        <f t="shared" si="1"/>
        <v>100000</v>
      </c>
      <c r="F65" s="54">
        <v>0</v>
      </c>
      <c r="G65" s="41"/>
      <c r="H65" s="41"/>
      <c r="I65" s="54">
        <f t="shared" si="3"/>
        <v>0</v>
      </c>
      <c r="J65" s="55">
        <f t="shared" si="2"/>
        <v>100000</v>
      </c>
      <c r="K65" s="34" t="s">
        <v>40</v>
      </c>
    </row>
    <row r="66" spans="1:11" ht="14.25" customHeight="1">
      <c r="A66" s="27" t="s">
        <v>123</v>
      </c>
      <c r="B66" s="28">
        <v>242</v>
      </c>
      <c r="C66" s="29" t="s">
        <v>139</v>
      </c>
      <c r="D66" s="35">
        <v>200000</v>
      </c>
      <c r="E66" s="31">
        <f t="shared" si="1"/>
        <v>200000</v>
      </c>
      <c r="F66" s="52">
        <v>81000</v>
      </c>
      <c r="G66" s="44"/>
      <c r="H66" s="44"/>
      <c r="I66" s="52">
        <f t="shared" si="3"/>
        <v>81000</v>
      </c>
      <c r="J66" s="53">
        <f t="shared" si="2"/>
        <v>119000</v>
      </c>
      <c r="K66" s="34" t="s">
        <v>40</v>
      </c>
    </row>
    <row r="67" spans="1:11" ht="14.25" customHeight="1">
      <c r="A67" s="27" t="s">
        <v>146</v>
      </c>
      <c r="B67" s="28">
        <v>243</v>
      </c>
      <c r="C67" s="29" t="s">
        <v>147</v>
      </c>
      <c r="D67" s="35">
        <v>403000</v>
      </c>
      <c r="E67" s="31">
        <f t="shared" si="1"/>
        <v>403000</v>
      </c>
      <c r="F67" s="31">
        <v>0</v>
      </c>
      <c r="G67" s="30"/>
      <c r="H67" s="30"/>
      <c r="I67" s="52">
        <f t="shared" si="3"/>
        <v>0</v>
      </c>
      <c r="J67" s="53">
        <f t="shared" si="2"/>
        <v>403000</v>
      </c>
      <c r="K67" s="34"/>
    </row>
    <row r="68" spans="1:11" ht="24" customHeight="1">
      <c r="A68" s="27" t="s">
        <v>62</v>
      </c>
      <c r="B68" s="28">
        <v>244</v>
      </c>
      <c r="C68" s="29" t="s">
        <v>96</v>
      </c>
      <c r="D68" s="35">
        <v>463456</v>
      </c>
      <c r="E68" s="31">
        <f t="shared" si="1"/>
        <v>463456</v>
      </c>
      <c r="F68" s="31">
        <v>77242.66</v>
      </c>
      <c r="G68" s="30"/>
      <c r="H68" s="30"/>
      <c r="I68" s="31">
        <f>F68</f>
        <v>77242.66</v>
      </c>
      <c r="J68" s="35">
        <f t="shared" si="2"/>
        <v>386213.33999999997</v>
      </c>
      <c r="K68" s="34" t="s">
        <v>40</v>
      </c>
    </row>
    <row r="69" spans="1:11" ht="28.5" customHeight="1" thickBot="1">
      <c r="A69" s="21" t="s">
        <v>63</v>
      </c>
      <c r="B69" s="28">
        <v>245</v>
      </c>
      <c r="C69" s="3" t="s">
        <v>39</v>
      </c>
      <c r="D69" s="36" t="s">
        <v>39</v>
      </c>
      <c r="E69" s="36" t="s">
        <v>39</v>
      </c>
      <c r="F69" s="31"/>
      <c r="G69" s="30" t="s">
        <v>40</v>
      </c>
      <c r="H69" s="30" t="s">
        <v>40</v>
      </c>
      <c r="I69" s="56">
        <f>SUM(I25:I68)</f>
        <v>4228026.69</v>
      </c>
      <c r="J69" s="36" t="s">
        <v>39</v>
      </c>
      <c r="K69" s="37" t="s">
        <v>39</v>
      </c>
    </row>
    <row r="70" spans="1:11" ht="11.25" customHeight="1">
      <c r="A70" s="1" t="s">
        <v>42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9" ht="12.75">
      <c r="A71" s="60" t="s">
        <v>64</v>
      </c>
      <c r="B71" s="60"/>
      <c r="C71" s="60"/>
      <c r="D71" s="60"/>
      <c r="E71" s="60"/>
      <c r="F71" s="60"/>
      <c r="G71" s="60"/>
      <c r="H71" s="60"/>
      <c r="I71" s="60"/>
    </row>
    <row r="72" ht="5.25" customHeight="1"/>
    <row r="73" spans="1:9" ht="48" customHeight="1">
      <c r="A73" s="7" t="s">
        <v>18</v>
      </c>
      <c r="B73" s="8" t="s">
        <v>19</v>
      </c>
      <c r="C73" s="8" t="s">
        <v>65</v>
      </c>
      <c r="D73" s="8" t="s">
        <v>21</v>
      </c>
      <c r="E73" s="62" t="s">
        <v>22</v>
      </c>
      <c r="F73" s="62"/>
      <c r="G73" s="62"/>
      <c r="H73" s="62"/>
      <c r="I73" s="8" t="s">
        <v>23</v>
      </c>
    </row>
    <row r="74" spans="1:9" ht="51">
      <c r="A74" s="7"/>
      <c r="B74" s="8"/>
      <c r="C74" s="8"/>
      <c r="D74" s="8"/>
      <c r="E74" s="8" t="s">
        <v>24</v>
      </c>
      <c r="F74" s="8" t="s">
        <v>25</v>
      </c>
      <c r="G74" s="8" t="s">
        <v>26</v>
      </c>
      <c r="H74" s="8" t="s">
        <v>27</v>
      </c>
      <c r="I74" s="8"/>
    </row>
    <row r="75" spans="1:9" ht="12.75">
      <c r="A75" s="9" t="s">
        <v>28</v>
      </c>
      <c r="B75" s="9" t="s">
        <v>29</v>
      </c>
      <c r="C75" s="9" t="s">
        <v>30</v>
      </c>
      <c r="D75" s="9" t="s">
        <v>31</v>
      </c>
      <c r="E75" s="9" t="s">
        <v>32</v>
      </c>
      <c r="F75" s="9" t="s">
        <v>33</v>
      </c>
      <c r="G75" s="9" t="s">
        <v>34</v>
      </c>
      <c r="H75" s="9" t="s">
        <v>35</v>
      </c>
      <c r="I75" s="9" t="s">
        <v>36</v>
      </c>
    </row>
    <row r="76" spans="1:9" ht="25.5">
      <c r="A76" s="21" t="s">
        <v>66</v>
      </c>
      <c r="B76" s="11" t="s">
        <v>67</v>
      </c>
      <c r="C76" s="12" t="s">
        <v>39</v>
      </c>
      <c r="D76" s="13" t="s">
        <v>40</v>
      </c>
      <c r="E76" s="13" t="s">
        <v>40</v>
      </c>
      <c r="F76" s="13" t="s">
        <v>40</v>
      </c>
      <c r="G76" s="13" t="s">
        <v>40</v>
      </c>
      <c r="H76" s="13" t="s">
        <v>40</v>
      </c>
      <c r="I76" s="14" t="s">
        <v>40</v>
      </c>
    </row>
    <row r="77" spans="1:9" ht="12" customHeight="1">
      <c r="A77" s="15" t="s">
        <v>41</v>
      </c>
      <c r="B77" s="16"/>
      <c r="C77" s="17"/>
      <c r="D77" s="17"/>
      <c r="E77" s="17"/>
      <c r="F77" s="17"/>
      <c r="G77" s="17"/>
      <c r="H77" s="17"/>
      <c r="I77" s="18"/>
    </row>
    <row r="78" spans="1:9" ht="25.5">
      <c r="A78" s="38" t="s">
        <v>68</v>
      </c>
      <c r="B78" s="28" t="s">
        <v>69</v>
      </c>
      <c r="C78" s="36" t="s">
        <v>39</v>
      </c>
      <c r="D78" s="30" t="s">
        <v>40</v>
      </c>
      <c r="E78" s="30" t="s">
        <v>40</v>
      </c>
      <c r="F78" s="30" t="s">
        <v>40</v>
      </c>
      <c r="G78" s="30" t="s">
        <v>40</v>
      </c>
      <c r="H78" s="30" t="s">
        <v>40</v>
      </c>
      <c r="I78" s="34" t="s">
        <v>40</v>
      </c>
    </row>
    <row r="79" spans="1:9" ht="12.75">
      <c r="A79" s="39" t="s">
        <v>70</v>
      </c>
      <c r="B79" s="16"/>
      <c r="C79" s="40"/>
      <c r="D79" s="41"/>
      <c r="E79" s="41"/>
      <c r="F79" s="41"/>
      <c r="G79" s="41"/>
      <c r="H79" s="41"/>
      <c r="I79" s="42"/>
    </row>
    <row r="80" spans="1:9" ht="25.5">
      <c r="A80" s="38" t="s">
        <v>71</v>
      </c>
      <c r="B80" s="28" t="s">
        <v>72</v>
      </c>
      <c r="C80" s="36" t="s">
        <v>39</v>
      </c>
      <c r="D80" s="30" t="s">
        <v>40</v>
      </c>
      <c r="E80" s="30" t="s">
        <v>40</v>
      </c>
      <c r="F80" s="30" t="s">
        <v>40</v>
      </c>
      <c r="G80" s="30" t="s">
        <v>40</v>
      </c>
      <c r="H80" s="30" t="s">
        <v>40</v>
      </c>
      <c r="I80" s="34" t="s">
        <v>40</v>
      </c>
    </row>
    <row r="81" spans="1:9" ht="12.75">
      <c r="A81" s="39" t="s">
        <v>73</v>
      </c>
      <c r="B81" s="16"/>
      <c r="C81" s="40"/>
      <c r="D81" s="41"/>
      <c r="E81" s="41"/>
      <c r="F81" s="41"/>
      <c r="G81" s="41"/>
      <c r="H81" s="41"/>
      <c r="I81" s="42"/>
    </row>
    <row r="82" spans="1:9" ht="12.75">
      <c r="A82" s="21" t="s">
        <v>74</v>
      </c>
      <c r="B82" s="43" t="s">
        <v>75</v>
      </c>
      <c r="C82" s="10"/>
      <c r="D82" s="44" t="s">
        <v>40</v>
      </c>
      <c r="E82" s="5" t="s">
        <v>39</v>
      </c>
      <c r="F82" s="44" t="s">
        <v>40</v>
      </c>
      <c r="G82" s="44" t="s">
        <v>40</v>
      </c>
      <c r="H82" s="44" t="s">
        <v>40</v>
      </c>
      <c r="I82" s="45" t="s">
        <v>39</v>
      </c>
    </row>
    <row r="83" spans="1:9" ht="25.5">
      <c r="A83" s="21" t="s">
        <v>76</v>
      </c>
      <c r="B83" s="43" t="s">
        <v>77</v>
      </c>
      <c r="C83" s="46" t="s">
        <v>39</v>
      </c>
      <c r="D83" s="5" t="s">
        <v>39</v>
      </c>
      <c r="E83" s="44" t="s">
        <v>40</v>
      </c>
      <c r="F83" s="44" t="s">
        <v>40</v>
      </c>
      <c r="G83" s="44" t="s">
        <v>40</v>
      </c>
      <c r="H83" s="44" t="s">
        <v>40</v>
      </c>
      <c r="I83" s="45" t="s">
        <v>39</v>
      </c>
    </row>
    <row r="84" spans="1:9" ht="51">
      <c r="A84" s="21" t="s">
        <v>78</v>
      </c>
      <c r="B84" s="28" t="s">
        <v>79</v>
      </c>
      <c r="C84" s="24" t="s">
        <v>39</v>
      </c>
      <c r="D84" s="5" t="s">
        <v>39</v>
      </c>
      <c r="E84" s="44" t="s">
        <v>40</v>
      </c>
      <c r="F84" s="44" t="s">
        <v>40</v>
      </c>
      <c r="G84" s="5" t="s">
        <v>39</v>
      </c>
      <c r="H84" s="44" t="s">
        <v>40</v>
      </c>
      <c r="I84" s="45" t="s">
        <v>39</v>
      </c>
    </row>
    <row r="85" spans="1:9" ht="12.75">
      <c r="A85" s="39" t="s">
        <v>70</v>
      </c>
      <c r="B85" s="16"/>
      <c r="C85" s="40"/>
      <c r="D85" s="41"/>
      <c r="E85" s="41"/>
      <c r="F85" s="41"/>
      <c r="G85" s="41"/>
      <c r="H85" s="41"/>
      <c r="I85" s="42"/>
    </row>
    <row r="86" spans="1:9" ht="38.25">
      <c r="A86" s="38" t="s">
        <v>80</v>
      </c>
      <c r="B86" s="28" t="s">
        <v>81</v>
      </c>
      <c r="C86" s="47" t="s">
        <v>39</v>
      </c>
      <c r="D86" s="36" t="s">
        <v>39</v>
      </c>
      <c r="E86" s="30" t="s">
        <v>40</v>
      </c>
      <c r="F86" s="36" t="s">
        <v>39</v>
      </c>
      <c r="G86" s="36" t="s">
        <v>39</v>
      </c>
      <c r="H86" s="30" t="s">
        <v>40</v>
      </c>
      <c r="I86" s="37" t="s">
        <v>39</v>
      </c>
    </row>
    <row r="87" spans="1:9" ht="38.25">
      <c r="A87" s="21" t="s">
        <v>82</v>
      </c>
      <c r="B87" s="28" t="s">
        <v>83</v>
      </c>
      <c r="C87" s="46" t="s">
        <v>39</v>
      </c>
      <c r="D87" s="5" t="s">
        <v>39</v>
      </c>
      <c r="E87" s="44" t="s">
        <v>40</v>
      </c>
      <c r="F87" s="44" t="s">
        <v>40</v>
      </c>
      <c r="G87" s="5" t="s">
        <v>39</v>
      </c>
      <c r="H87" s="44" t="s">
        <v>40</v>
      </c>
      <c r="I87" s="45" t="s">
        <v>39</v>
      </c>
    </row>
    <row r="88" spans="1:9" ht="38.25">
      <c r="A88" s="21" t="s">
        <v>84</v>
      </c>
      <c r="B88" s="28" t="s">
        <v>85</v>
      </c>
      <c r="C88" s="24" t="s">
        <v>39</v>
      </c>
      <c r="D88" s="5" t="s">
        <v>39</v>
      </c>
      <c r="E88" s="5" t="s">
        <v>39</v>
      </c>
      <c r="F88" s="44" t="s">
        <v>40</v>
      </c>
      <c r="G88" s="44" t="s">
        <v>40</v>
      </c>
      <c r="H88" s="44" t="s">
        <v>40</v>
      </c>
      <c r="I88" s="45" t="s">
        <v>39</v>
      </c>
    </row>
    <row r="89" spans="1:9" ht="12.75">
      <c r="A89" s="39" t="s">
        <v>86</v>
      </c>
      <c r="B89" s="16"/>
      <c r="C89" s="40"/>
      <c r="D89" s="41"/>
      <c r="E89" s="41"/>
      <c r="F89" s="41"/>
      <c r="G89" s="41"/>
      <c r="H89" s="41"/>
      <c r="I89" s="42"/>
    </row>
    <row r="90" spans="1:9" ht="25.5">
      <c r="A90" s="38" t="s">
        <v>87</v>
      </c>
      <c r="B90" s="28" t="s">
        <v>88</v>
      </c>
      <c r="C90" s="47" t="s">
        <v>39</v>
      </c>
      <c r="D90" s="36" t="s">
        <v>39</v>
      </c>
      <c r="E90" s="36" t="s">
        <v>39</v>
      </c>
      <c r="F90" s="30" t="s">
        <v>40</v>
      </c>
      <c r="G90" s="30" t="s">
        <v>40</v>
      </c>
      <c r="H90" s="30" t="s">
        <v>40</v>
      </c>
      <c r="I90" s="37" t="s">
        <v>39</v>
      </c>
    </row>
    <row r="91" spans="1:9" ht="25.5">
      <c r="A91" s="21" t="s">
        <v>89</v>
      </c>
      <c r="B91" s="48" t="s">
        <v>90</v>
      </c>
      <c r="C91" s="46" t="s">
        <v>39</v>
      </c>
      <c r="D91" s="5" t="s">
        <v>39</v>
      </c>
      <c r="E91" s="5" t="s">
        <v>39</v>
      </c>
      <c r="F91" s="44" t="s">
        <v>40</v>
      </c>
      <c r="G91" s="44" t="s">
        <v>40</v>
      </c>
      <c r="H91" s="44" t="s">
        <v>40</v>
      </c>
      <c r="I91" s="45" t="s">
        <v>39</v>
      </c>
    </row>
    <row r="92" spans="2:9" ht="12.75">
      <c r="B92" s="20"/>
      <c r="C92" s="20"/>
      <c r="D92" s="20"/>
      <c r="E92" s="20"/>
      <c r="F92" s="20"/>
      <c r="G92" s="20"/>
      <c r="H92" s="20"/>
      <c r="I92" s="20"/>
    </row>
    <row r="93" spans="1:5" ht="18" customHeight="1">
      <c r="A93" s="49" t="s">
        <v>98</v>
      </c>
      <c r="C93" s="1" t="s">
        <v>99</v>
      </c>
      <c r="E93" s="49" t="s">
        <v>91</v>
      </c>
    </row>
    <row r="94" spans="5:9" ht="12.75">
      <c r="E94" s="49" t="s">
        <v>92</v>
      </c>
      <c r="I94" s="1" t="s">
        <v>93</v>
      </c>
    </row>
    <row r="96" spans="1:3" ht="21.75" customHeight="1">
      <c r="A96" s="49" t="s">
        <v>94</v>
      </c>
      <c r="C96" s="58" t="s">
        <v>95</v>
      </c>
    </row>
    <row r="97" ht="21" customHeight="1"/>
    <row r="98" ht="18.75" customHeight="1"/>
    <row r="99" ht="18" customHeight="1">
      <c r="A99" s="50" t="s">
        <v>148</v>
      </c>
    </row>
    <row r="100" ht="18.75" customHeight="1"/>
    <row r="101" ht="30.75" customHeight="1"/>
  </sheetData>
  <mergeCells count="10">
    <mergeCell ref="A71:I71"/>
    <mergeCell ref="E73:H73"/>
    <mergeCell ref="E12:H12"/>
    <mergeCell ref="A18:I18"/>
    <mergeCell ref="F20:I20"/>
    <mergeCell ref="J20:K20"/>
    <mergeCell ref="B3:G3"/>
    <mergeCell ref="C4:G5"/>
    <mergeCell ref="C6:G6"/>
    <mergeCell ref="A10:I10"/>
  </mergeCells>
  <printOptions/>
  <pageMargins left="0.7874015748031497" right="0.3937007874015748" top="0.3937007874015748" bottom="0.3937007874015748" header="0.5118110236220472" footer="0.5118110236220472"/>
  <pageSetup fitToHeight="3" fitToWidth="1" horizontalDpi="600" verticalDpi="600" orientation="landscape" paperSize="9" scale="76" r:id="rId2"/>
  <rowBreaks count="2" manualBreakCount="2">
    <brk id="17" max="65535" man="1"/>
    <brk id="7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2014-04-03T00:49:15Z</cp:lastPrinted>
  <dcterms:created xsi:type="dcterms:W3CDTF">2013-01-22T05:19:07Z</dcterms:created>
  <dcterms:modified xsi:type="dcterms:W3CDTF">2014-04-03T00:50:13Z</dcterms:modified>
  <cp:category/>
  <cp:version/>
  <cp:contentType/>
  <cp:contentStatus/>
</cp:coreProperties>
</file>